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53" i="1"/>
  <c r="H60" i="1"/>
  <c r="H29" i="1"/>
  <c r="H37" i="1" l="1"/>
  <c r="H25" i="1" l="1"/>
  <c r="H30" i="1" l="1"/>
  <c r="H14" i="1"/>
  <c r="H13" i="1" l="1"/>
  <c r="H62" i="1"/>
</calcChain>
</file>

<file path=xl/sharedStrings.xml><?xml version="1.0" encoding="utf-8"?>
<sst xmlns="http://schemas.openxmlformats.org/spreadsheetml/2006/main" count="61" uniqueCount="34">
  <si>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</si>
  <si>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</si>
  <si>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</si>
  <si>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</si>
  <si>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</si>
  <si>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</si>
  <si>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</si>
  <si>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</si>
  <si>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</si>
  <si>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</si>
  <si>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</si>
  <si>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</si>
  <si>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</si>
  <si>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</si>
  <si>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</si>
  <si>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</si>
  <si>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</si>
  <si>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</si>
  <si>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</si>
  <si>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</si>
  <si>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</si>
  <si>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</si>
  <si>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</si>
  <si>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</si>
  <si>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</si>
  <si>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</si>
  <si>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</si>
  <si>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</si>
  <si>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</si>
  <si>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</si>
  <si>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</si>
  <si>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 xml:space="preserve">Dana: 17.03.2025 </t>
  </si>
  <si>
    <t>Primljena i neutrošena participacija od 17.03.2025</t>
  </si>
  <si>
    <t>Dana 17.03.2025.godine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</si>
</sst>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40" zoomScaleNormal="100" workbookViewId="0">
      <selection activeCell="G48" sqref="G48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45733</v>
      </c>
      <c r="H12" s="12">
        <v>1143693.72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45733</v>
      </c>
      <c r="H13" s="1">
        <f>H14+H30-H38-H53</f>
        <v>394400.7300000065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45733</v>
      </c>
      <c r="H14" s="2">
        <f>SUM(H15:H29)</f>
        <v>34650985.480000004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33721940.75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</f>
        <v>933.28000000002794</v>
      </c>
      <c r="I25" s="25"/>
      <c r="J25" s="9"/>
      <c r="K25" s="9"/>
      <c r="L25" s="6"/>
      <c r="M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76369</v>
      </c>
      <c r="I26" s="28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482391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</f>
        <v>369351.45</v>
      </c>
      <c r="I29" s="25"/>
      <c r="J29" s="9"/>
      <c r="K29" s="6"/>
      <c r="L29" s="6"/>
    </row>
    <row r="30" spans="2:13" x14ac:dyDescent="0.25">
      <c r="B30" s="32" t="s">
        <v>21</v>
      </c>
      <c r="C30" s="33"/>
      <c r="D30" s="33"/>
      <c r="E30" s="33"/>
      <c r="F30" s="34"/>
      <c r="G30" s="17">
        <v>45733</v>
      </c>
      <c r="H30" s="2">
        <f>H31+H32+H33+H34+H36+H37+H35</f>
        <v>3947483.06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3923367.06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  <c r="M33" s="6"/>
    </row>
    <row r="34" spans="2:13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3518+5588+3518+4553+10141-4000+798</f>
        <v>24116</v>
      </c>
      <c r="I37" s="9"/>
      <c r="J37" s="9"/>
    </row>
    <row r="38" spans="2:13" x14ac:dyDescent="0.25">
      <c r="B38" s="45" t="s">
        <v>22</v>
      </c>
      <c r="C38" s="46"/>
      <c r="D38" s="46"/>
      <c r="E38" s="46"/>
      <c r="F38" s="47"/>
      <c r="G38" s="20">
        <v>45733</v>
      </c>
      <c r="H38" s="3">
        <f>SUM(H39:H52)</f>
        <v>34280700.75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33721940.75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v>0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76369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482391</v>
      </c>
      <c r="I51" s="9"/>
      <c r="J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</row>
    <row r="53" spans="2:12" x14ac:dyDescent="0.25">
      <c r="B53" s="45" t="s">
        <v>23</v>
      </c>
      <c r="C53" s="46"/>
      <c r="D53" s="46"/>
      <c r="E53" s="46"/>
      <c r="F53" s="47"/>
      <c r="G53" s="20">
        <v>45733</v>
      </c>
      <c r="H53" s="3">
        <f>SUM(H54:H59)</f>
        <v>3923367.06</v>
      </c>
      <c r="I53" s="9"/>
      <c r="J53" s="9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3923367.06</v>
      </c>
      <c r="I54" s="9"/>
      <c r="J54" s="9"/>
      <c r="K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0</v>
      </c>
      <c r="I55" s="9"/>
      <c r="J55" s="23"/>
      <c r="K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0</v>
      </c>
      <c r="I56" s="9"/>
      <c r="J56" s="9"/>
      <c r="K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</row>
    <row r="60" spans="2:12" x14ac:dyDescent="0.25">
      <c r="B60" s="48" t="s">
        <v>24</v>
      </c>
      <c r="C60" s="49"/>
      <c r="D60" s="49"/>
      <c r="E60" s="49"/>
      <c r="F60" s="50"/>
      <c r="G60" s="21">
        <v>45733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</f>
        <v>765019.08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15726.09</v>
      </c>
      <c r="I61" s="9"/>
      <c r="J61" s="9"/>
      <c r="L61" s="6"/>
    </row>
    <row r="62" spans="2:12" x14ac:dyDescent="0.25">
      <c r="B62" s="52" t="s">
        <v>26</v>
      </c>
      <c r="C62" s="53"/>
      <c r="D62" s="53"/>
      <c r="E62" s="53"/>
      <c r="F62" s="54"/>
      <c r="G62" s="19"/>
      <c r="H62" s="5">
        <f>H14+H30-H38-H53+H60-H61</f>
        <v>1143693.7200000065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51" t="s">
        <v>33</v>
      </c>
      <c r="C64" s="51"/>
      <c r="D64" s="51"/>
      <c r="E64" s="13"/>
      <c r="F64" s="13"/>
      <c r="G64" s="7"/>
      <c r="H64" s="11"/>
      <c r="I64" s="9"/>
      <c r="J64" s="9"/>
      <c r="K64" s="6"/>
    </row>
  </sheetData>
  <mergeCells count="59"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2025-03-19T07:13:12Z</dcterms:modified>
  <cp:category/>
  <cp:contentStatus/>
</cp:coreProperties>
</file>